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400" windowHeight="127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<sst xmlns="http://schemas.openxmlformats.org/spreadsheetml/2006/main" count="302" uniqueCount="206">
  <si>
    <t xml:space="preserve">百行云游-医疗数据1库
</t>
  </si>
  <si>
    <t>一级目录</t>
  </si>
  <si>
    <t>二级目录</t>
  </si>
  <si>
    <t>三级目录</t>
  </si>
  <si>
    <t>数量</t>
  </si>
  <si>
    <t>医学标准术语</t>
  </si>
  <si>
    <t>疾病</t>
  </si>
  <si>
    <t>症状知识表</t>
  </si>
  <si>
    <t>ICD2.0诊断层级表</t>
  </si>
  <si>
    <t>标准科室列表</t>
  </si>
  <si>
    <t>常见病列表</t>
  </si>
  <si>
    <t>常见症状-TOP5药物</t>
  </si>
  <si>
    <t>常见症状列表</t>
  </si>
  <si>
    <t>疾病-科室对应关系</t>
  </si>
  <si>
    <t>既往疾病名称表</t>
  </si>
  <si>
    <t>医学术语百科</t>
  </si>
  <si>
    <t>诊断标准术语表</t>
  </si>
  <si>
    <t>药品</t>
  </si>
  <si>
    <t>国产药品</t>
  </si>
  <si>
    <t>超药品说明书用药目录（儿科2023年版）</t>
  </si>
  <si>
    <t>国家基本药物目录-2018版</t>
  </si>
  <si>
    <t>国家基本医疗保险、工伤保险和生育保险药品目录（2023年）</t>
  </si>
  <si>
    <t>儿童、孕妇可用药物</t>
  </si>
  <si>
    <t>药品提取数据</t>
  </si>
  <si>
    <t>进口药品</t>
  </si>
  <si>
    <t>药品标准术语表</t>
  </si>
  <si>
    <t>药品大表</t>
  </si>
  <si>
    <t>手术</t>
  </si>
  <si>
    <t>/</t>
  </si>
  <si>
    <t>检验</t>
  </si>
  <si>
    <t>人类致病细菌全表.xlsx</t>
  </si>
  <si>
    <t>医学影像设备检查部位分类代码标准.pdf</t>
  </si>
  <si>
    <t>病原体关系表.xlsx</t>
  </si>
  <si>
    <t>病原微生物目录.xlsx</t>
  </si>
  <si>
    <t>检查标准词表-参考ICD9建设.xlsx</t>
  </si>
  <si>
    <t>检验标准术语表.xlsx</t>
  </si>
  <si>
    <t>检验检查参考值及意义.xlsx</t>
  </si>
  <si>
    <t>检验检查项目列表.xlsx</t>
  </si>
  <si>
    <t>联合检验指标.xlsx</t>
  </si>
  <si>
    <t>医学类图书</t>
  </si>
  <si>
    <t>教材</t>
  </si>
  <si>
    <t>指南</t>
  </si>
  <si>
    <t>儿科指南中文</t>
  </si>
  <si>
    <t>耳鼻喉科指南中文</t>
  </si>
  <si>
    <t>风湿免疫科中文</t>
  </si>
  <si>
    <t>妇产科指南中文</t>
  </si>
  <si>
    <t>肝病指南中文</t>
  </si>
  <si>
    <t>感染科中文</t>
  </si>
  <si>
    <t>骨科指南中文</t>
  </si>
  <si>
    <t>呼吸科指南中文</t>
  </si>
  <si>
    <t>急诊重症科指南中文</t>
  </si>
  <si>
    <t>检验科指南中文</t>
  </si>
  <si>
    <t>精神科中文</t>
  </si>
  <si>
    <t>口腔科指南中文</t>
  </si>
  <si>
    <t>麻醉科指南中文</t>
  </si>
  <si>
    <t>泌尿外科指南中文</t>
  </si>
  <si>
    <t>内分泌科指南中文</t>
  </si>
  <si>
    <t>皮肤性病科指南中文</t>
  </si>
  <si>
    <t>普通外科中文指南</t>
  </si>
  <si>
    <t>其他分类指南中文</t>
  </si>
  <si>
    <t>神经内科指南中文</t>
  </si>
  <si>
    <t>神经外科指南中文</t>
  </si>
  <si>
    <t>肾内科指南中文</t>
  </si>
  <si>
    <t>消化科指南中文</t>
  </si>
  <si>
    <t>心血管科指南中文</t>
  </si>
  <si>
    <t>胸心外科指南中文</t>
  </si>
  <si>
    <t>血液科中文版</t>
  </si>
  <si>
    <t>眼科指南中文</t>
  </si>
  <si>
    <t>影像科指南中文</t>
  </si>
  <si>
    <t>整形外科指南中文</t>
  </si>
  <si>
    <t>肿瘤科指南中文</t>
  </si>
  <si>
    <t>中医药类数据</t>
  </si>
  <si>
    <t>中药</t>
  </si>
  <si>
    <t>中药目录表</t>
  </si>
  <si>
    <t xml:space="preserve">中医病证分类与代码  </t>
  </si>
  <si>
    <t>电子病历文书</t>
  </si>
  <si>
    <t>病案首页</t>
  </si>
  <si>
    <t>入院记录</t>
  </si>
  <si>
    <t>主诉</t>
  </si>
  <si>
    <t>个人史_婚育史</t>
  </si>
  <si>
    <t>既往病史</t>
  </si>
  <si>
    <t>家族史</t>
  </si>
  <si>
    <t>体格检查_专科情况</t>
  </si>
  <si>
    <t>出院记录</t>
  </si>
  <si>
    <t>出院小结_儿科</t>
  </si>
  <si>
    <t>手术记录</t>
  </si>
  <si>
    <t>手术记录_护理</t>
  </si>
  <si>
    <t>影像报告</t>
  </si>
  <si>
    <t>ECG_sample</t>
  </si>
  <si>
    <t>ES_mix</t>
  </si>
  <si>
    <t>mri_mix</t>
  </si>
  <si>
    <t>us_mix</t>
  </si>
  <si>
    <t>X-RAY_mix</t>
  </si>
  <si>
    <t>ct_mix</t>
  </si>
  <si>
    <t>dr_mix</t>
  </si>
  <si>
    <t>DSA_mix</t>
  </si>
  <si>
    <t>医疗QA</t>
  </si>
  <si>
    <t>轻问诊</t>
  </si>
  <si>
    <t>疾病-真实短问题QA-61569.jsonl</t>
  </si>
  <si>
    <t>疾病-自建QA-30561.jsonl</t>
  </si>
  <si>
    <t>轻问诊-检验_QA.jsonl</t>
  </si>
  <si>
    <t>轻问诊-检查_QA.jsonl</t>
  </si>
  <si>
    <t>单论问诊</t>
  </si>
  <si>
    <t>disease_drug.json</t>
  </si>
  <si>
    <t>drug_all.jsonl</t>
  </si>
  <si>
    <t>儿科问答.txt</t>
  </si>
  <si>
    <t>妇产科问答.txt</t>
  </si>
  <si>
    <t>男科问答.txt</t>
  </si>
  <si>
    <t>内科问答.txt</t>
  </si>
  <si>
    <t>外科问答.txt</t>
  </si>
  <si>
    <t>医学百科问答_1.jsonl</t>
  </si>
  <si>
    <t>医学百科问答_2.txt</t>
  </si>
  <si>
    <t>医学问答_1.txt</t>
  </si>
  <si>
    <t>医学知识图谱问答.jsonl</t>
  </si>
  <si>
    <t>抑郁症问答.txt</t>
  </si>
  <si>
    <t>在线医患问答.txt</t>
  </si>
  <si>
    <t>肿瘤科问答.txt</t>
  </si>
  <si>
    <t>多论问诊</t>
  </si>
  <si>
    <t>中文医疗健康人机对话.jsonl</t>
  </si>
  <si>
    <t>心理咨询.json</t>
  </si>
  <si>
    <t>在线医患问答_1.zip</t>
  </si>
  <si>
    <t>在线医患问答_2.zip</t>
  </si>
  <si>
    <t>在线医患问答_3.zip</t>
  </si>
  <si>
    <t>在线医患问答_4.zip</t>
  </si>
  <si>
    <t>中文心理问答.json</t>
  </si>
  <si>
    <t>中文医疗对话数据集1.json</t>
  </si>
  <si>
    <t>中文医疗对话数据集2.json</t>
  </si>
  <si>
    <t>中文医疗对话数据集3.json</t>
  </si>
  <si>
    <t>导诊</t>
  </si>
  <si>
    <t>主诉_科室导诊.xlsx</t>
  </si>
  <si>
    <t>CDSS临床路径QA妇产科-产科疾病</t>
  </si>
  <si>
    <t>CDSS临床路径QA妇产科-妇科疾病</t>
  </si>
  <si>
    <t>CDSS临床路径QA妇产科-乳腺疾病</t>
  </si>
  <si>
    <t>CDSS临床路径QA内科-造血和血液系统疾病</t>
  </si>
  <si>
    <t>CDSS临床路径QA内科-风湿性疾病</t>
  </si>
  <si>
    <t>CDSS临床路径QA内科-感染性疾病</t>
  </si>
  <si>
    <t>CDSS临床路径QA内科-内分泌疾病</t>
  </si>
  <si>
    <t>CDSS临床路径QA内科-神经肌肉系统疾病</t>
  </si>
  <si>
    <t>CDSS临床路径QA内科-消化系统疾病</t>
  </si>
  <si>
    <t>CDSS临床路径QA内科-心理行为障碍性疾病</t>
  </si>
  <si>
    <t>CDSS临床路径QA内科-心血管系统疾病</t>
  </si>
  <si>
    <t>CDSS临床路径QA内科-新生儿疾病</t>
  </si>
  <si>
    <t>CDSS临床路径QA内科-营养性疾病</t>
  </si>
  <si>
    <t>CDSS临床路径QA外科-运动系统疾病</t>
  </si>
  <si>
    <t>CDSS临床路径QA外科-耳鼻喉科疾病</t>
  </si>
  <si>
    <t>CDSS临床路径QA外科-腹部疾病</t>
  </si>
  <si>
    <t>CDSS临床路径QA外科-口腔疾病</t>
  </si>
  <si>
    <t>CDSS临床路径QA外科-泌尿生殖系统疾病</t>
  </si>
  <si>
    <t>CDSS临床路径QA外科-头和颈部疾病</t>
  </si>
  <si>
    <t>CDSS临床路径QA外科-先天性心脏病和大血管异常</t>
  </si>
  <si>
    <t>CDSS临床路径QA外科-小儿常见肿瘤</t>
  </si>
  <si>
    <t>CDSS临床路径QA外科-新生儿疾病</t>
  </si>
  <si>
    <t>CDSS临床路径QA外科-胸部疾病</t>
  </si>
  <si>
    <t>CDSS临床路径QA外科-血管、淋巴管与肿瘤疾病</t>
  </si>
  <si>
    <t>CDSS临床路径QA外科-眼部疾病</t>
  </si>
  <si>
    <t>儿科科室导诊.xlsx</t>
  </si>
  <si>
    <t>基层主诉_科室问答数据集.txt</t>
  </si>
  <si>
    <t>紧急就医提示QA.xlsx</t>
  </si>
  <si>
    <t>健康/体检/科普</t>
  </si>
  <si>
    <t>药物科研数据</t>
  </si>
  <si>
    <t>药物科研文献</t>
  </si>
  <si>
    <t>英文药物科研文献</t>
  </si>
  <si>
    <t>三元组</t>
  </si>
  <si>
    <t>diagnosis</t>
  </si>
  <si>
    <t>entity: 实体</t>
  </si>
  <si>
    <t>property: 属性</t>
  </si>
  <si>
    <t>大类</t>
  </si>
  <si>
    <t>子类</t>
  </si>
  <si>
    <t>实体</t>
  </si>
  <si>
    <t>实体属性</t>
  </si>
  <si>
    <t>relation: 关系</t>
  </si>
  <si>
    <t>临床所见</t>
  </si>
  <si>
    <t>诊断</t>
  </si>
  <si>
    <t>term: 术语</t>
  </si>
  <si>
    <t>disease</t>
  </si>
  <si>
    <t>护理诊断</t>
  </si>
  <si>
    <t>症状</t>
  </si>
  <si>
    <t>药品药物</t>
  </si>
  <si>
    <t>成品药说明书</t>
  </si>
  <si>
    <t>nurse_diagnosis</t>
  </si>
  <si>
    <t>成品药</t>
  </si>
  <si>
    <t>中成药</t>
  </si>
  <si>
    <t>中药材</t>
  </si>
  <si>
    <t>药物</t>
  </si>
  <si>
    <t>symptom</t>
  </si>
  <si>
    <t>检查检验</t>
  </si>
  <si>
    <t>检查</t>
  </si>
  <si>
    <t>检验指标</t>
  </si>
  <si>
    <t>检验项目</t>
  </si>
  <si>
    <t>手术操作</t>
  </si>
  <si>
    <t>drug</t>
  </si>
  <si>
    <t>护理操作</t>
  </si>
  <si>
    <t>其他</t>
  </si>
  <si>
    <t>用血</t>
  </si>
  <si>
    <t>druginstruction</t>
  </si>
  <si>
    <t>chinese_drug</t>
  </si>
  <si>
    <t>chinese_medicinal_material</t>
  </si>
  <si>
    <t>examine</t>
  </si>
  <si>
    <t>labtest_index</t>
  </si>
  <si>
    <t>labtest_report</t>
  </si>
  <si>
    <t>surgery</t>
  </si>
  <si>
    <t>nurse_procedure</t>
  </si>
  <si>
    <t>blood</t>
  </si>
  <si>
    <t>drugproduct</t>
  </si>
  <si>
    <t>medicine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</si>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</sst>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name val="微软雅黑"/>
      <charset val="134"/>
    </font>
    <font>
      <sz val="28"/>
      <color theme="0"/>
      <name val="微软雅黑"/>
      <charset val="134"/>
    </font>
    <font>
      <b/>
      <sz val="11"/>
      <color rgb="FF000000"/>
      <name val="微软雅黑"/>
      <charset val="134"/>
    </font>
    <font>
      <b/>
      <sz val="10"/>
      <name val="微软雅黑"/>
      <charset val="134"/>
    </font>
    <font>
      <b/>
      <sz val="10"/>
      <color theme="4"/>
      <name val="微软雅黑"/>
      <charset val="134"/>
    </font>
    <font>
      <b/>
      <sz val="10"/>
      <color rgb="FF00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2"/>
      <color theme="4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/>
      <top style="thin">
        <color rgb="FF1F2329"/>
      </top>
      <bottom/>
      <diagonal/>
    </border>
    <border>
      <left style="thin">
        <color auto="1"/>
      </left>
      <right style="thin">
        <color auto="1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/>
      <bottom style="thin">
        <color rgb="FF1F2329"/>
      </bottom>
      <diagonal/>
    </border>
    <border>
      <left style="thin">
        <color rgb="FF1F2329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rgb="FF1F2329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/>
      <bottom/>
      <diagonal/>
    </border>
    <border>
      <left style="thin">
        <color rgb="FF1F2329"/>
      </left>
      <right style="thin">
        <color auto="1"/>
      </right>
      <top style="thin">
        <color rgb="FF1F2329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/>
      <bottom style="thin">
        <color auto="1"/>
      </bottom>
      <diagonal/>
    </border>
    <border>
      <left/>
      <right style="thin">
        <color rgb="FF1F2329"/>
      </right>
      <top style="thin">
        <color rgb="FF1F2329"/>
      </top>
      <bottom/>
      <diagonal/>
    </border>
    <border>
      <left/>
      <right style="thin">
        <color rgb="FF1F2329"/>
      </right>
      <top/>
      <bottom/>
      <diagonal/>
    </border>
    <border>
      <left/>
      <right style="thin">
        <color rgb="FF1F2329"/>
      </right>
      <top/>
      <bottom style="thin">
        <color rgb="FF1F2329"/>
      </bottom>
      <diagonal/>
    </border>
    <border>
      <left/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2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30" applyNumberFormat="0" applyAlignment="0" applyProtection="0">
      <alignment vertical="center"/>
    </xf>
    <xf numFmtId="0" fontId="20" fillId="6" borderId="31" applyNumberFormat="0" applyAlignment="0" applyProtection="0">
      <alignment vertical="center"/>
    </xf>
    <xf numFmtId="0" fontId="21" fillId="6" borderId="30" applyNumberFormat="0" applyAlignment="0" applyProtection="0">
      <alignment vertical="center"/>
    </xf>
    <xf numFmtId="0" fontId="22" fillId="7" borderId="32" applyNumberFormat="0" applyAlignment="0" applyProtection="0">
      <alignment vertical="center"/>
    </xf>
    <xf numFmtId="0" fontId="23" fillId="0" borderId="33" applyNumberFormat="0" applyFill="0" applyAlignment="0" applyProtection="0">
      <alignment vertical="center"/>
    </xf>
    <xf numFmtId="0" fontId="24" fillId="0" borderId="34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43" fontId="1" fillId="0" borderId="0" xfId="0" applyNumberFormat="1" applyFont="1" applyFill="1" applyAlignment="1">
      <alignment vertical="center"/>
    </xf>
    <xf numFmtId="43" fontId="2" fillId="0" borderId="0" xfId="0" applyNumberFormat="1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43" fontId="4" fillId="0" borderId="4" xfId="0" applyNumberFormat="1" applyFont="1" applyFill="1" applyBorder="1" applyAlignment="1">
      <alignment horizontal="left" vertical="center"/>
    </xf>
    <xf numFmtId="43" fontId="2" fillId="0" borderId="4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center" vertical="top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/>
    </xf>
    <xf numFmtId="43" fontId="2" fillId="0" borderId="7" xfId="0" applyNumberFormat="1" applyFont="1" applyFill="1" applyBorder="1" applyAlignment="1">
      <alignment vertical="center"/>
    </xf>
    <xf numFmtId="0" fontId="5" fillId="0" borderId="8" xfId="0" applyFont="1" applyFill="1" applyBorder="1" applyAlignment="1">
      <alignment horizontal="center" vertical="top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left" vertical="center"/>
    </xf>
    <xf numFmtId="43" fontId="2" fillId="0" borderId="11" xfId="0" applyNumberFormat="1" applyFont="1" applyFill="1" applyBorder="1" applyAlignment="1">
      <alignment vertical="center"/>
    </xf>
    <xf numFmtId="0" fontId="6" fillId="0" borderId="12" xfId="0" applyFont="1" applyFill="1" applyBorder="1" applyAlignment="1">
      <alignment horizontal="left" vertical="center"/>
    </xf>
    <xf numFmtId="43" fontId="2" fillId="0" borderId="12" xfId="0" applyNumberFormat="1" applyFont="1" applyFill="1" applyBorder="1" applyAlignment="1">
      <alignment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43" fontId="2" fillId="0" borderId="4" xfId="0" applyNumberFormat="1" applyFont="1" applyFill="1" applyBorder="1" applyAlignment="1">
      <alignment vertical="center"/>
    </xf>
    <xf numFmtId="0" fontId="7" fillId="0" borderId="16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top"/>
    </xf>
    <xf numFmtId="0" fontId="6" fillId="0" borderId="16" xfId="0" applyFont="1" applyFill="1" applyBorder="1" applyAlignment="1">
      <alignment horizontal="center" vertical="top"/>
    </xf>
    <xf numFmtId="0" fontId="6" fillId="0" borderId="15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43" fontId="2" fillId="0" borderId="17" xfId="0" applyNumberFormat="1" applyFont="1" applyFill="1" applyBorder="1" applyAlignment="1">
      <alignment horizontal="right" vertical="center"/>
    </xf>
    <xf numFmtId="0" fontId="6" fillId="0" borderId="16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top"/>
    </xf>
    <xf numFmtId="0" fontId="6" fillId="0" borderId="1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top"/>
    </xf>
    <xf numFmtId="0" fontId="6" fillId="0" borderId="2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43" fontId="2" fillId="0" borderId="12" xfId="0" applyNumberFormat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/>
    </xf>
    <xf numFmtId="43" fontId="8" fillId="0" borderId="0" xfId="0" applyNumberFormat="1" applyFont="1" applyFill="1" applyAlignment="1">
      <alignment horizontal="center"/>
    </xf>
    <xf numFmtId="43" fontId="9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/>
    </xf>
    <xf numFmtId="0" fontId="8" fillId="0" borderId="12" xfId="0" applyFont="1" applyFill="1" applyBorder="1" applyAlignment="1">
      <alignment vertical="center"/>
    </xf>
    <xf numFmtId="0" fontId="9" fillId="0" borderId="12" xfId="0" applyFont="1" applyFill="1" applyBorder="1" applyAlignment="1">
      <alignment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43" fontId="9" fillId="0" borderId="0" xfId="0" applyNumberFormat="1" applyFont="1" applyFill="1" applyAlignment="1">
      <alignment horizontal="center" vertical="center"/>
    </xf>
    <xf numFmtId="43" fontId="8" fillId="3" borderId="12" xfId="0" applyNumberFormat="1" applyFont="1" applyFill="1" applyBorder="1" applyAlignment="1">
      <alignment horizontal="center"/>
    </xf>
    <xf numFmtId="43" fontId="9" fillId="3" borderId="12" xfId="0" applyNumberFormat="1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43" fontId="10" fillId="0" borderId="26" xfId="0" applyNumberFormat="1" applyFont="1" applyFill="1" applyBorder="1" applyAlignment="1">
      <alignment horizontal="left" vertical="center" wrapText="1"/>
    </xf>
    <xf numFmtId="43" fontId="2" fillId="0" borderId="23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7"/>
  <sheetViews>
    <sheetView tabSelected="1" workbookViewId="0">
      <selection activeCell="F8" sqref="F8"/>
    </sheetView>
  </sheetViews>
  <sheetFormatPr defaultColWidth="12.2307692307692" defaultRowHeight="16.8"/>
  <cols>
    <col min="1" max="1" width="32.5384615384615" style="2" customWidth="1"/>
    <col min="2" max="2" width="47.0769230769231" style="2" customWidth="1"/>
    <col min="3" max="3" width="61.2692307692308" style="3" customWidth="1"/>
    <col min="4" max="4" width="20.25" style="4" customWidth="1"/>
    <col min="5" max="5" width="5.53846153846154" style="1" customWidth="1"/>
    <col min="6" max="6" width="16.4423076923077" style="1" customWidth="1"/>
    <col min="7" max="7" width="20.0769230769231" style="1" customWidth="1"/>
    <col min="8" max="8" width="16.9615384615385" style="1" customWidth="1"/>
    <col min="9" max="9" width="12.8076923076923" style="1"/>
    <col min="10" max="10" width="2.76923076923077" style="1" customWidth="1"/>
    <col min="11" max="11" width="12.2307692307692" style="1"/>
    <col min="12" max="12" width="18.5192307692308" style="1" customWidth="1"/>
    <col min="13" max="13" width="17.8269230769231" style="1" customWidth="1"/>
    <col min="14" max="14" width="20.0769230769231" style="1" customWidth="1"/>
    <col min="15" max="16384" width="12.2307692307692" style="1"/>
  </cols>
  <sheetData>
    <row r="1" s="1" customFormat="1" ht="39" customHeight="1" spans="1:4">
      <c r="A1" s="5" t="s">
        <v>0</v>
      </c>
      <c r="B1" s="6"/>
      <c r="C1" s="6"/>
      <c r="D1" s="7"/>
    </row>
    <row r="2" s="1" customFormat="1" ht="21" customHeight="1" spans="1:4">
      <c r="A2" s="8" t="s">
        <v>1</v>
      </c>
      <c r="B2" s="8" t="s">
        <v>2</v>
      </c>
      <c r="C2" s="9" t="s">
        <v>3</v>
      </c>
      <c r="D2" s="10" t="s">
        <v>4</v>
      </c>
    </row>
    <row r="3" s="1" customFormat="1" ht="21" customHeight="1" spans="1:4">
      <c r="A3" s="11" t="s">
        <v>5</v>
      </c>
      <c r="B3" s="12" t="s">
        <v>6</v>
      </c>
      <c r="C3" s="13" t="s">
        <v>7</v>
      </c>
      <c r="D3" s="14">
        <v>6877</v>
      </c>
    </row>
    <row r="4" s="1" customFormat="1" ht="21" customHeight="1" spans="1:4">
      <c r="A4" s="15"/>
      <c r="B4" s="16"/>
      <c r="C4" s="13" t="s">
        <v>8</v>
      </c>
      <c r="D4" s="14">
        <v>34709</v>
      </c>
    </row>
    <row r="5" s="1" customFormat="1" ht="21" customHeight="1" spans="1:4">
      <c r="A5" s="15"/>
      <c r="B5" s="16"/>
      <c r="C5" s="13" t="s">
        <v>9</v>
      </c>
      <c r="D5" s="14"/>
    </row>
    <row r="6" s="1" customFormat="1" ht="21" customHeight="1" spans="1:4">
      <c r="A6" s="15"/>
      <c r="B6" s="16"/>
      <c r="C6" s="13" t="s">
        <v>10</v>
      </c>
      <c r="D6" s="14">
        <v>759</v>
      </c>
    </row>
    <row r="7" s="1" customFormat="1" ht="21" customHeight="1" spans="1:4">
      <c r="A7" s="15"/>
      <c r="B7" s="16"/>
      <c r="C7" s="13" t="s">
        <v>11</v>
      </c>
      <c r="D7" s="14">
        <v>163</v>
      </c>
    </row>
    <row r="8" s="1" customFormat="1" ht="21" customHeight="1" spans="1:4">
      <c r="A8" s="15"/>
      <c r="B8" s="16"/>
      <c r="C8" s="13" t="s">
        <v>12</v>
      </c>
      <c r="D8" s="14">
        <f>164+462+13171</f>
        <v>13797</v>
      </c>
    </row>
    <row r="9" s="1" customFormat="1" ht="21" customHeight="1" spans="1:4">
      <c r="A9" s="15"/>
      <c r="B9" s="16"/>
      <c r="C9" s="13" t="s">
        <v>13</v>
      </c>
      <c r="D9" s="14">
        <f>200+99+230</f>
        <v>529</v>
      </c>
    </row>
    <row r="10" s="1" customFormat="1" ht="21" customHeight="1" spans="1:4">
      <c r="A10" s="15"/>
      <c r="B10" s="16"/>
      <c r="C10" s="13" t="s">
        <v>14</v>
      </c>
      <c r="D10" s="14">
        <v>12328</v>
      </c>
    </row>
    <row r="11" s="1" customFormat="1" ht="21" customHeight="1" spans="1:4">
      <c r="A11" s="15"/>
      <c r="B11" s="17"/>
      <c r="C11" s="18" t="s">
        <v>15</v>
      </c>
      <c r="D11" s="19">
        <v>11607</v>
      </c>
    </row>
    <row r="12" s="1" customFormat="1" ht="21" customHeight="1" spans="1:4">
      <c r="A12" s="15"/>
      <c r="B12" s="17"/>
      <c r="C12" s="20" t="s">
        <v>16</v>
      </c>
      <c r="D12" s="21">
        <f>37290+34714+1427</f>
        <v>73431</v>
      </c>
    </row>
    <row r="13" s="1" customFormat="1" ht="21" customHeight="1" spans="1:4">
      <c r="A13" s="15"/>
      <c r="B13" s="22" t="s">
        <v>17</v>
      </c>
      <c r="C13" s="20" t="s">
        <v>18</v>
      </c>
      <c r="D13" s="21">
        <v>95047</v>
      </c>
    </row>
    <row r="14" s="1" customFormat="1" ht="21" customHeight="1" spans="1:4">
      <c r="A14" s="15"/>
      <c r="B14" s="22"/>
      <c r="C14" s="20" t="s">
        <v>19</v>
      </c>
      <c r="D14" s="21">
        <v>51</v>
      </c>
    </row>
    <row r="15" s="1" customFormat="1" ht="21" customHeight="1" spans="1:4">
      <c r="A15" s="15"/>
      <c r="B15" s="22"/>
      <c r="C15" s="20" t="s">
        <v>20</v>
      </c>
      <c r="D15" s="21">
        <f>417+257</f>
        <v>674</v>
      </c>
    </row>
    <row r="16" s="1" customFormat="1" ht="21" customHeight="1" spans="1:4">
      <c r="A16" s="15"/>
      <c r="B16" s="22"/>
      <c r="C16" s="20" t="s">
        <v>21</v>
      </c>
      <c r="D16" s="21">
        <f>1335+1323+330+67+33+892</f>
        <v>3980</v>
      </c>
    </row>
    <row r="17" s="1" customFormat="1" ht="21" customHeight="1" spans="1:4">
      <c r="A17" s="15"/>
      <c r="B17" s="22"/>
      <c r="C17" s="20" t="s">
        <v>22</v>
      </c>
      <c r="D17" s="21">
        <v>150</v>
      </c>
    </row>
    <row r="18" s="1" customFormat="1" ht="21" customHeight="1" spans="1:4">
      <c r="A18" s="15"/>
      <c r="B18" s="22"/>
      <c r="C18" s="20" t="s">
        <v>23</v>
      </c>
      <c r="D18" s="21">
        <v>1679</v>
      </c>
    </row>
    <row r="19" s="1" customFormat="1" ht="21" customHeight="1" spans="1:4">
      <c r="A19" s="15"/>
      <c r="B19" s="22"/>
      <c r="C19" s="20" t="s">
        <v>24</v>
      </c>
      <c r="D19" s="21">
        <v>3129</v>
      </c>
    </row>
    <row r="20" s="1" customFormat="1" ht="21" customHeight="1" spans="1:4">
      <c r="A20" s="15"/>
      <c r="B20" s="22"/>
      <c r="C20" s="20" t="s">
        <v>25</v>
      </c>
      <c r="D20" s="21">
        <v>3080</v>
      </c>
    </row>
    <row r="21" s="1" customFormat="1" ht="21" customHeight="1" spans="1:4">
      <c r="A21" s="15"/>
      <c r="B21" s="22"/>
      <c r="C21" s="20" t="s">
        <v>26</v>
      </c>
      <c r="D21" s="21">
        <v>131461</v>
      </c>
    </row>
    <row r="22" s="1" customFormat="1" ht="21" customHeight="1" spans="1:4">
      <c r="A22" s="15"/>
      <c r="B22" s="23" t="s">
        <v>27</v>
      </c>
      <c r="C22" s="24" t="s">
        <v>28</v>
      </c>
      <c r="D22" s="21">
        <v>12856</v>
      </c>
    </row>
    <row r="23" s="1" customFormat="1" ht="21" customHeight="1" spans="1:4">
      <c r="A23" s="15"/>
      <c r="B23" s="25" t="s">
        <v>29</v>
      </c>
      <c r="C23" s="20" t="s">
        <v>30</v>
      </c>
      <c r="D23" s="21">
        <v>970</v>
      </c>
    </row>
    <row r="24" s="1" customFormat="1" ht="21" customHeight="1" spans="1:4">
      <c r="A24" s="15"/>
      <c r="B24" s="25"/>
      <c r="C24" s="20" t="s">
        <v>31</v>
      </c>
      <c r="D24" s="21"/>
    </row>
    <row r="25" s="1" customFormat="1" ht="21" customHeight="1" spans="1:4">
      <c r="A25" s="15"/>
      <c r="B25" s="25"/>
      <c r="C25" s="20" t="s">
        <v>32</v>
      </c>
      <c r="D25" s="21">
        <v>187</v>
      </c>
    </row>
    <row r="26" s="1" customFormat="1" ht="21" customHeight="1" spans="1:4">
      <c r="A26" s="15"/>
      <c r="B26" s="25"/>
      <c r="C26" s="20" t="s">
        <v>33</v>
      </c>
      <c r="D26" s="21">
        <v>151</v>
      </c>
    </row>
    <row r="27" s="1" customFormat="1" ht="21" customHeight="1" spans="1:4">
      <c r="A27" s="15"/>
      <c r="B27" s="25"/>
      <c r="C27" s="20" t="s">
        <v>34</v>
      </c>
      <c r="D27" s="21">
        <v>12787</v>
      </c>
    </row>
    <row r="28" s="1" customFormat="1" ht="21" customHeight="1" spans="1:4">
      <c r="A28" s="15"/>
      <c r="B28" s="25"/>
      <c r="C28" s="20" t="s">
        <v>35</v>
      </c>
      <c r="D28" s="21">
        <v>1812</v>
      </c>
    </row>
    <row r="29" s="1" customFormat="1" ht="21" customHeight="1" spans="1:4">
      <c r="A29" s="15"/>
      <c r="B29" s="25"/>
      <c r="C29" s="20" t="s">
        <v>36</v>
      </c>
      <c r="D29" s="21">
        <v>800</v>
      </c>
    </row>
    <row r="30" s="1" customFormat="1" ht="21" customHeight="1" spans="1:4">
      <c r="A30" s="15"/>
      <c r="B30" s="25"/>
      <c r="C30" s="20" t="s">
        <v>37</v>
      </c>
      <c r="D30" s="21">
        <f>2495+1531</f>
        <v>4026</v>
      </c>
    </row>
    <row r="31" s="1" customFormat="1" ht="21" customHeight="1" spans="1:4">
      <c r="A31" s="15"/>
      <c r="B31" s="25"/>
      <c r="C31" s="20" t="s">
        <v>38</v>
      </c>
      <c r="D31" s="21">
        <v>79</v>
      </c>
    </row>
    <row r="32" s="1" customFormat="1" spans="1:4">
      <c r="A32" s="26" t="s">
        <v>39</v>
      </c>
      <c r="B32" s="27" t="s">
        <v>40</v>
      </c>
      <c r="C32" s="28" t="s">
        <v>40</v>
      </c>
      <c r="D32" s="29">
        <v>99</v>
      </c>
    </row>
    <row r="33" s="1" customFormat="1" spans="1:4">
      <c r="A33" s="30"/>
      <c r="B33" s="31" t="s">
        <v>41</v>
      </c>
      <c r="C33" s="20" t="s">
        <v>42</v>
      </c>
      <c r="D33" s="29">
        <v>10</v>
      </c>
    </row>
    <row r="34" s="1" customFormat="1" spans="1:4">
      <c r="A34" s="30"/>
      <c r="B34" s="32"/>
      <c r="C34" s="20" t="s">
        <v>43</v>
      </c>
      <c r="D34" s="29">
        <v>37</v>
      </c>
    </row>
    <row r="35" s="1" customFormat="1" spans="1:4">
      <c r="A35" s="30"/>
      <c r="B35" s="32"/>
      <c r="C35" s="20" t="s">
        <v>44</v>
      </c>
      <c r="D35" s="29">
        <v>11</v>
      </c>
    </row>
    <row r="36" s="1" customFormat="1" spans="1:4">
      <c r="A36" s="30"/>
      <c r="B36" s="32"/>
      <c r="C36" s="20" t="s">
        <v>45</v>
      </c>
      <c r="D36" s="29">
        <v>30</v>
      </c>
    </row>
    <row r="37" s="1" customFormat="1" spans="1:4">
      <c r="A37" s="30"/>
      <c r="B37" s="32"/>
      <c r="C37" s="20" t="s">
        <v>46</v>
      </c>
      <c r="D37" s="29">
        <v>12</v>
      </c>
    </row>
    <row r="38" s="1" customFormat="1" spans="1:4">
      <c r="A38" s="30"/>
      <c r="B38" s="32"/>
      <c r="C38" s="20" t="s">
        <v>47</v>
      </c>
      <c r="D38" s="29">
        <v>33</v>
      </c>
    </row>
    <row r="39" s="1" customFormat="1" spans="1:4">
      <c r="A39" s="30"/>
      <c r="B39" s="32"/>
      <c r="C39" s="20" t="s">
        <v>48</v>
      </c>
      <c r="D39" s="29">
        <v>26</v>
      </c>
    </row>
    <row r="40" s="1" customFormat="1" spans="1:4">
      <c r="A40" s="30"/>
      <c r="B40" s="32"/>
      <c r="C40" s="20" t="s">
        <v>49</v>
      </c>
      <c r="D40" s="29">
        <v>22</v>
      </c>
    </row>
    <row r="41" s="1" customFormat="1" spans="1:4">
      <c r="A41" s="30"/>
      <c r="B41" s="32"/>
      <c r="C41" s="20" t="s">
        <v>50</v>
      </c>
      <c r="D41" s="29">
        <v>30</v>
      </c>
    </row>
    <row r="42" s="1" customFormat="1" spans="1:4">
      <c r="A42" s="30"/>
      <c r="B42" s="32"/>
      <c r="C42" s="20" t="s">
        <v>51</v>
      </c>
      <c r="D42" s="29">
        <v>32</v>
      </c>
    </row>
    <row r="43" s="1" customFormat="1" spans="1:4">
      <c r="A43" s="30"/>
      <c r="B43" s="32"/>
      <c r="C43" s="20" t="s">
        <v>52</v>
      </c>
      <c r="D43" s="29">
        <v>22</v>
      </c>
    </row>
    <row r="44" s="1" customFormat="1" spans="1:4">
      <c r="A44" s="30"/>
      <c r="B44" s="32"/>
      <c r="C44" s="20" t="s">
        <v>53</v>
      </c>
      <c r="D44" s="29">
        <v>43</v>
      </c>
    </row>
    <row r="45" s="1" customFormat="1" spans="1:4">
      <c r="A45" s="30"/>
      <c r="B45" s="32"/>
      <c r="C45" s="20" t="s">
        <v>54</v>
      </c>
      <c r="D45" s="29">
        <v>12</v>
      </c>
    </row>
    <row r="46" s="1" customFormat="1" spans="1:4">
      <c r="A46" s="30"/>
      <c r="B46" s="32"/>
      <c r="C46" s="20" t="s">
        <v>55</v>
      </c>
      <c r="D46" s="29">
        <v>83</v>
      </c>
    </row>
    <row r="47" s="1" customFormat="1" spans="1:4">
      <c r="A47" s="30"/>
      <c r="B47" s="32"/>
      <c r="C47" s="20" t="s">
        <v>56</v>
      </c>
      <c r="D47" s="29">
        <v>93</v>
      </c>
    </row>
    <row r="48" s="1" customFormat="1" spans="1:4">
      <c r="A48" s="30"/>
      <c r="B48" s="32"/>
      <c r="C48" s="20" t="s">
        <v>57</v>
      </c>
      <c r="D48" s="29">
        <v>17</v>
      </c>
    </row>
    <row r="49" s="1" customFormat="1" spans="1:4">
      <c r="A49" s="30"/>
      <c r="B49" s="32"/>
      <c r="C49" s="20" t="s">
        <v>58</v>
      </c>
      <c r="D49" s="29">
        <v>331</v>
      </c>
    </row>
    <row r="50" s="1" customFormat="1" spans="1:4">
      <c r="A50" s="30"/>
      <c r="B50" s="32"/>
      <c r="C50" s="20" t="s">
        <v>59</v>
      </c>
      <c r="D50" s="29">
        <v>2</v>
      </c>
    </row>
    <row r="51" s="1" customFormat="1" spans="1:4">
      <c r="A51" s="30"/>
      <c r="B51" s="32"/>
      <c r="C51" s="20" t="s">
        <v>60</v>
      </c>
      <c r="D51" s="29">
        <v>23</v>
      </c>
    </row>
    <row r="52" s="1" customFormat="1" spans="1:4">
      <c r="A52" s="30"/>
      <c r="B52" s="32"/>
      <c r="C52" s="20" t="s">
        <v>61</v>
      </c>
      <c r="D52" s="29">
        <v>35</v>
      </c>
    </row>
    <row r="53" s="1" customFormat="1" spans="1:4">
      <c r="A53" s="30"/>
      <c r="B53" s="32"/>
      <c r="C53" s="20" t="s">
        <v>62</v>
      </c>
      <c r="D53" s="29">
        <v>31</v>
      </c>
    </row>
    <row r="54" s="1" customFormat="1" spans="1:4">
      <c r="A54" s="30"/>
      <c r="B54" s="32"/>
      <c r="C54" s="20" t="s">
        <v>63</v>
      </c>
      <c r="D54" s="29">
        <v>39</v>
      </c>
    </row>
    <row r="55" s="1" customFormat="1" spans="1:4">
      <c r="A55" s="30"/>
      <c r="B55" s="32"/>
      <c r="C55" s="20" t="s">
        <v>64</v>
      </c>
      <c r="D55" s="29">
        <v>11</v>
      </c>
    </row>
    <row r="56" s="1" customFormat="1" spans="1:4">
      <c r="A56" s="30"/>
      <c r="B56" s="32"/>
      <c r="C56" s="20" t="s">
        <v>65</v>
      </c>
      <c r="D56" s="29">
        <v>5</v>
      </c>
    </row>
    <row r="57" s="1" customFormat="1" spans="1:4">
      <c r="A57" s="30"/>
      <c r="B57" s="32"/>
      <c r="C57" s="20" t="s">
        <v>66</v>
      </c>
      <c r="D57" s="29">
        <v>8</v>
      </c>
    </row>
    <row r="58" s="1" customFormat="1" spans="1:4">
      <c r="A58" s="30"/>
      <c r="B58" s="32"/>
      <c r="C58" s="20" t="s">
        <v>67</v>
      </c>
      <c r="D58" s="29">
        <v>18</v>
      </c>
    </row>
    <row r="59" s="1" customFormat="1" spans="1:4">
      <c r="A59" s="30"/>
      <c r="B59" s="32"/>
      <c r="C59" s="20" t="s">
        <v>68</v>
      </c>
      <c r="D59" s="29">
        <v>10</v>
      </c>
    </row>
    <row r="60" s="1" customFormat="1" spans="1:4">
      <c r="A60" s="30"/>
      <c r="B60" s="32"/>
      <c r="C60" s="20" t="s">
        <v>69</v>
      </c>
      <c r="D60" s="29">
        <v>37</v>
      </c>
    </row>
    <row r="61" s="1" customFormat="1" spans="1:4">
      <c r="A61" s="30"/>
      <c r="B61" s="32"/>
      <c r="C61" s="20" t="s">
        <v>70</v>
      </c>
      <c r="D61" s="29">
        <v>105</v>
      </c>
    </row>
    <row r="62" s="1" customFormat="1" spans="1:4">
      <c r="A62" s="26" t="s">
        <v>71</v>
      </c>
      <c r="B62" s="33" t="s">
        <v>72</v>
      </c>
      <c r="C62" s="28" t="s">
        <v>73</v>
      </c>
      <c r="D62" s="29">
        <v>59358</v>
      </c>
    </row>
    <row r="63" s="1" customFormat="1" spans="1:4">
      <c r="A63" s="34"/>
      <c r="B63" s="35"/>
      <c r="C63" s="28" t="s">
        <v>74</v>
      </c>
      <c r="D63" s="36">
        <v>1</v>
      </c>
    </row>
    <row r="64" s="1" customFormat="1" spans="1:4">
      <c r="A64" s="26" t="s">
        <v>75</v>
      </c>
      <c r="B64" s="27" t="s">
        <v>76</v>
      </c>
      <c r="C64" s="28" t="s">
        <v>76</v>
      </c>
      <c r="D64" s="29">
        <v>22415</v>
      </c>
    </row>
    <row r="65" s="1" customFormat="1" spans="1:4">
      <c r="A65" s="30"/>
      <c r="B65" s="33" t="s">
        <v>77</v>
      </c>
      <c r="C65" s="28" t="s">
        <v>78</v>
      </c>
      <c r="D65" s="29">
        <f>26759</f>
        <v>26759</v>
      </c>
    </row>
    <row r="66" s="1" customFormat="1" spans="1:4">
      <c r="A66" s="30"/>
      <c r="B66" s="37"/>
      <c r="C66" s="28" t="s">
        <v>79</v>
      </c>
      <c r="D66" s="29">
        <v>4453</v>
      </c>
    </row>
    <row r="67" s="1" customFormat="1" ht="15" customHeight="1" spans="1:4">
      <c r="A67" s="30"/>
      <c r="B67" s="37"/>
      <c r="C67" s="28" t="s">
        <v>80</v>
      </c>
      <c r="D67" s="29">
        <v>97647</v>
      </c>
    </row>
    <row r="68" s="1" customFormat="1" spans="1:4">
      <c r="A68" s="30"/>
      <c r="B68" s="37"/>
      <c r="C68" s="28" t="s">
        <v>81</v>
      </c>
      <c r="D68" s="29">
        <v>196</v>
      </c>
    </row>
    <row r="69" s="1" customFormat="1" spans="1:4">
      <c r="A69" s="30"/>
      <c r="B69" s="35"/>
      <c r="C69" s="28" t="s">
        <v>82</v>
      </c>
      <c r="D69" s="29">
        <v>110324</v>
      </c>
    </row>
    <row r="70" s="1" customFormat="1" spans="1:4">
      <c r="A70" s="30"/>
      <c r="B70" s="33" t="s">
        <v>83</v>
      </c>
      <c r="C70" s="28" t="s">
        <v>83</v>
      </c>
      <c r="D70" s="29">
        <v>22415</v>
      </c>
    </row>
    <row r="71" s="1" customFormat="1" spans="1:4">
      <c r="A71" s="30"/>
      <c r="B71" s="35"/>
      <c r="C71" s="28" t="s">
        <v>84</v>
      </c>
      <c r="D71" s="29">
        <v>43352</v>
      </c>
    </row>
    <row r="72" s="1" customFormat="1" spans="1:4">
      <c r="A72" s="30"/>
      <c r="B72" s="33" t="s">
        <v>85</v>
      </c>
      <c r="C72" s="28" t="s">
        <v>85</v>
      </c>
      <c r="D72" s="29">
        <v>24012</v>
      </c>
    </row>
    <row r="73" s="1" customFormat="1" spans="1:4">
      <c r="A73" s="30"/>
      <c r="B73" s="35"/>
      <c r="C73" s="28" t="s">
        <v>86</v>
      </c>
      <c r="D73" s="29">
        <v>22416</v>
      </c>
    </row>
    <row r="74" s="1" customFormat="1" spans="1:4">
      <c r="A74" s="30"/>
      <c r="B74" s="27" t="s">
        <v>29</v>
      </c>
      <c r="C74" s="28" t="s">
        <v>28</v>
      </c>
      <c r="D74" s="29">
        <v>19505</v>
      </c>
    </row>
    <row r="75" s="1" customFormat="1" spans="1:4">
      <c r="A75" s="30"/>
      <c r="B75" s="33" t="s">
        <v>87</v>
      </c>
      <c r="C75" s="28" t="s">
        <v>88</v>
      </c>
      <c r="D75" s="29">
        <v>4535</v>
      </c>
    </row>
    <row r="76" s="1" customFormat="1" spans="1:4">
      <c r="A76" s="30"/>
      <c r="B76" s="37"/>
      <c r="C76" s="28" t="s">
        <v>89</v>
      </c>
      <c r="D76" s="29">
        <v>65040</v>
      </c>
    </row>
    <row r="77" s="1" customFormat="1" spans="1:4">
      <c r="A77" s="30"/>
      <c r="B77" s="37"/>
      <c r="C77" s="28" t="s">
        <v>90</v>
      </c>
      <c r="D77" s="29">
        <v>5065</v>
      </c>
    </row>
    <row r="78" s="1" customFormat="1" spans="1:4">
      <c r="A78" s="30"/>
      <c r="B78" s="37"/>
      <c r="C78" s="28" t="s">
        <v>91</v>
      </c>
      <c r="D78" s="29">
        <v>193965</v>
      </c>
    </row>
    <row r="79" s="1" customFormat="1" spans="1:4">
      <c r="A79" s="30"/>
      <c r="B79" s="37"/>
      <c r="C79" s="28" t="s">
        <v>92</v>
      </c>
      <c r="D79" s="29">
        <v>1454</v>
      </c>
    </row>
    <row r="80" s="1" customFormat="1" spans="1:4">
      <c r="A80" s="30"/>
      <c r="B80" s="37"/>
      <c r="C80" s="28" t="s">
        <v>93</v>
      </c>
      <c r="D80" s="29">
        <v>68211</v>
      </c>
    </row>
    <row r="81" s="1" customFormat="1" spans="1:4">
      <c r="A81" s="30"/>
      <c r="B81" s="37"/>
      <c r="C81" s="28" t="s">
        <v>94</v>
      </c>
      <c r="D81" s="29">
        <v>4796</v>
      </c>
    </row>
    <row r="82" s="1" customFormat="1" spans="1:4">
      <c r="A82" s="38"/>
      <c r="B82" s="35"/>
      <c r="C82" s="28" t="s">
        <v>95</v>
      </c>
      <c r="D82" s="29">
        <v>154</v>
      </c>
    </row>
    <row r="83" s="1" customFormat="1" spans="1:4">
      <c r="A83" s="39" t="s">
        <v>96</v>
      </c>
      <c r="B83" s="40" t="s">
        <v>97</v>
      </c>
      <c r="C83" s="28" t="s">
        <v>98</v>
      </c>
      <c r="D83" s="29">
        <v>61569</v>
      </c>
    </row>
    <row r="84" s="1" customFormat="1" spans="1:4">
      <c r="A84" s="41"/>
      <c r="B84" s="42"/>
      <c r="C84" s="28" t="s">
        <v>99</v>
      </c>
      <c r="D84" s="29">
        <v>30561</v>
      </c>
    </row>
    <row r="85" s="1" customFormat="1" spans="1:4">
      <c r="A85" s="41"/>
      <c r="B85" s="42"/>
      <c r="C85" s="28" t="s">
        <v>100</v>
      </c>
      <c r="D85" s="29">
        <v>42924</v>
      </c>
    </row>
    <row r="86" s="1" customFormat="1" spans="1:4">
      <c r="A86" s="41"/>
      <c r="B86" s="43"/>
      <c r="C86" s="28" t="s">
        <v>101</v>
      </c>
      <c r="D86" s="29">
        <v>52489</v>
      </c>
    </row>
    <row r="87" s="1" customFormat="1" spans="1:4">
      <c r="A87" s="41"/>
      <c r="B87" s="40" t="s">
        <v>102</v>
      </c>
      <c r="C87" s="28" t="s">
        <v>103</v>
      </c>
      <c r="D87" s="29">
        <v>83753</v>
      </c>
    </row>
    <row r="88" s="1" customFormat="1" spans="1:4">
      <c r="A88" s="41"/>
      <c r="B88" s="42"/>
      <c r="C88" s="28" t="s">
        <v>104</v>
      </c>
      <c r="D88" s="29">
        <v>466079</v>
      </c>
    </row>
    <row r="89" s="1" customFormat="1" spans="1:4">
      <c r="A89" s="41"/>
      <c r="B89" s="42"/>
      <c r="C89" s="28" t="s">
        <v>96</v>
      </c>
      <c r="D89" s="29">
        <v>2429584</v>
      </c>
    </row>
    <row r="90" s="1" customFormat="1" spans="1:4">
      <c r="A90" s="41"/>
      <c r="B90" s="42"/>
      <c r="C90" s="28" t="s">
        <v>105</v>
      </c>
      <c r="D90" s="29">
        <v>173852</v>
      </c>
    </row>
    <row r="91" s="1" customFormat="1" spans="1:4">
      <c r="A91" s="41"/>
      <c r="B91" s="42"/>
      <c r="C91" s="28" t="s">
        <v>106</v>
      </c>
      <c r="D91" s="29">
        <v>308599</v>
      </c>
    </row>
    <row r="92" s="1" customFormat="1" spans="1:4">
      <c r="A92" s="41"/>
      <c r="B92" s="42"/>
      <c r="C92" s="28" t="s">
        <v>107</v>
      </c>
      <c r="D92" s="29">
        <v>169207</v>
      </c>
    </row>
    <row r="93" s="1" customFormat="1" spans="1:4">
      <c r="A93" s="41"/>
      <c r="B93" s="42"/>
      <c r="C93" s="28" t="s">
        <v>108</v>
      </c>
      <c r="D93" s="29">
        <v>367583</v>
      </c>
    </row>
    <row r="94" s="1" customFormat="1" spans="1:4">
      <c r="A94" s="41"/>
      <c r="B94" s="42"/>
      <c r="C94" s="28" t="s">
        <v>109</v>
      </c>
      <c r="D94" s="29">
        <v>199063</v>
      </c>
    </row>
    <row r="95" s="1" customFormat="1" spans="1:4">
      <c r="A95" s="41"/>
      <c r="B95" s="42"/>
      <c r="C95" s="28" t="s">
        <v>110</v>
      </c>
      <c r="D95" s="29">
        <v>364420</v>
      </c>
    </row>
    <row r="96" s="1" customFormat="1" spans="1:4">
      <c r="A96" s="41"/>
      <c r="B96" s="42"/>
      <c r="C96" s="28" t="s">
        <v>111</v>
      </c>
      <c r="D96" s="29">
        <v>824923</v>
      </c>
    </row>
    <row r="97" s="1" customFormat="1" spans="1:4">
      <c r="A97" s="41"/>
      <c r="B97" s="42"/>
      <c r="C97" s="28" t="s">
        <v>112</v>
      </c>
      <c r="D97" s="29">
        <v>226266</v>
      </c>
    </row>
    <row r="98" s="1" customFormat="1" spans="1:4">
      <c r="A98" s="41"/>
      <c r="B98" s="42"/>
      <c r="C98" s="28" t="s">
        <v>113</v>
      </c>
      <c r="D98" s="29">
        <v>798444</v>
      </c>
    </row>
    <row r="99" s="1" customFormat="1" spans="1:4">
      <c r="A99" s="41"/>
      <c r="B99" s="42"/>
      <c r="C99" s="28" t="s">
        <v>114</v>
      </c>
      <c r="D99" s="29">
        <v>35100</v>
      </c>
    </row>
    <row r="100" s="1" customFormat="1" spans="1:4">
      <c r="A100" s="41"/>
      <c r="B100" s="42"/>
      <c r="C100" s="28" t="s">
        <v>115</v>
      </c>
      <c r="D100" s="29">
        <v>594208</v>
      </c>
    </row>
    <row r="101" s="1" customFormat="1" spans="1:4">
      <c r="A101" s="41"/>
      <c r="B101" s="43"/>
      <c r="C101" s="28" t="s">
        <v>116</v>
      </c>
      <c r="D101" s="29">
        <v>134079</v>
      </c>
    </row>
    <row r="102" s="1" customFormat="1" spans="1:4">
      <c r="A102" s="41"/>
      <c r="B102" s="40" t="s">
        <v>117</v>
      </c>
      <c r="C102" s="28" t="s">
        <v>118</v>
      </c>
      <c r="D102" s="29">
        <v>464898</v>
      </c>
    </row>
    <row r="103" s="1" customFormat="1" spans="1:4">
      <c r="A103" s="41"/>
      <c r="B103" s="42"/>
      <c r="C103" s="28" t="s">
        <v>119</v>
      </c>
      <c r="D103" s="29">
        <v>20000</v>
      </c>
    </row>
    <row r="104" s="1" customFormat="1" spans="1:4">
      <c r="A104" s="41"/>
      <c r="B104" s="42"/>
      <c r="C104" s="28" t="s">
        <v>120</v>
      </c>
      <c r="D104" s="29">
        <v>783001</v>
      </c>
    </row>
    <row r="105" s="1" customFormat="1" spans="1:4">
      <c r="A105" s="41"/>
      <c r="B105" s="42"/>
      <c r="C105" s="28" t="s">
        <v>121</v>
      </c>
      <c r="D105" s="29">
        <v>626638</v>
      </c>
    </row>
    <row r="106" s="1" customFormat="1" spans="1:4">
      <c r="A106" s="41"/>
      <c r="B106" s="42"/>
      <c r="C106" s="28" t="s">
        <v>122</v>
      </c>
      <c r="D106" s="29">
        <v>1034061</v>
      </c>
    </row>
    <row r="107" s="1" customFormat="1" spans="1:4">
      <c r="A107" s="41"/>
      <c r="B107" s="42"/>
      <c r="C107" s="28" t="s">
        <v>123</v>
      </c>
      <c r="D107" s="29">
        <v>191396</v>
      </c>
    </row>
    <row r="108" s="1" customFormat="1" spans="1:4">
      <c r="A108" s="41"/>
      <c r="B108" s="42"/>
      <c r="C108" s="28" t="s">
        <v>124</v>
      </c>
      <c r="D108" s="29">
        <f>349783/3</f>
        <v>116594.333333333</v>
      </c>
    </row>
    <row r="109" s="1" customFormat="1" spans="1:4">
      <c r="A109" s="41"/>
      <c r="B109" s="42"/>
      <c r="C109" s="28" t="s">
        <v>125</v>
      </c>
      <c r="D109" s="29">
        <f>4503483/3</f>
        <v>1501161</v>
      </c>
    </row>
    <row r="110" s="1" customFormat="1" spans="1:4">
      <c r="A110" s="41"/>
      <c r="B110" s="42"/>
      <c r="C110" s="28" t="s">
        <v>126</v>
      </c>
      <c r="D110" s="29">
        <f>533224/3</f>
        <v>177741.333333333</v>
      </c>
    </row>
    <row r="111" s="1" customFormat="1" spans="1:4">
      <c r="A111" s="41"/>
      <c r="B111" s="43"/>
      <c r="C111" s="28" t="s">
        <v>127</v>
      </c>
      <c r="D111" s="29">
        <f>563575/3</f>
        <v>187858.333333333</v>
      </c>
    </row>
    <row r="112" s="1" customFormat="1" spans="1:4">
      <c r="A112" s="41"/>
      <c r="B112" s="40" t="s">
        <v>128</v>
      </c>
      <c r="C112" s="28" t="s">
        <v>129</v>
      </c>
      <c r="D112" s="29">
        <v>500</v>
      </c>
    </row>
    <row r="113" s="1" customFormat="1" spans="1:4">
      <c r="A113" s="41"/>
      <c r="B113" s="42"/>
      <c r="C113" s="28" t="s">
        <v>130</v>
      </c>
      <c r="D113" s="29">
        <v>46</v>
      </c>
    </row>
    <row r="114" s="1" customFormat="1" spans="1:4">
      <c r="A114" s="41"/>
      <c r="B114" s="42"/>
      <c r="C114" s="28" t="s">
        <v>131</v>
      </c>
      <c r="D114" s="29">
        <v>159</v>
      </c>
    </row>
    <row r="115" s="1" customFormat="1" spans="1:4">
      <c r="A115" s="41"/>
      <c r="B115" s="42"/>
      <c r="C115" s="28" t="s">
        <v>132</v>
      </c>
      <c r="D115" s="29">
        <v>200</v>
      </c>
    </row>
    <row r="116" s="1" customFormat="1" spans="1:4">
      <c r="A116" s="41"/>
      <c r="B116" s="42"/>
      <c r="C116" s="28" t="s">
        <v>133</v>
      </c>
      <c r="D116" s="29">
        <v>66</v>
      </c>
    </row>
    <row r="117" s="1" customFormat="1" spans="1:4">
      <c r="A117" s="41"/>
      <c r="B117" s="42"/>
      <c r="C117" s="28" t="s">
        <v>134</v>
      </c>
      <c r="D117" s="29">
        <v>30</v>
      </c>
    </row>
    <row r="118" s="1" customFormat="1" spans="1:4">
      <c r="A118" s="41"/>
      <c r="B118" s="42"/>
      <c r="C118" s="28" t="s">
        <v>135</v>
      </c>
      <c r="D118" s="29">
        <v>84</v>
      </c>
    </row>
    <row r="119" s="1" customFormat="1" spans="1:4">
      <c r="A119" s="41"/>
      <c r="B119" s="42"/>
      <c r="C119" s="28" t="s">
        <v>136</v>
      </c>
      <c r="D119" s="29">
        <v>32</v>
      </c>
    </row>
    <row r="120" s="1" customFormat="1" spans="1:4">
      <c r="A120" s="41"/>
      <c r="B120" s="42"/>
      <c r="C120" s="28" t="s">
        <v>137</v>
      </c>
      <c r="D120" s="29">
        <v>54</v>
      </c>
    </row>
    <row r="121" s="1" customFormat="1" spans="1:4">
      <c r="A121" s="41"/>
      <c r="B121" s="42"/>
      <c r="C121" s="28" t="s">
        <v>138</v>
      </c>
      <c r="D121" s="29">
        <v>100</v>
      </c>
    </row>
    <row r="122" s="1" customFormat="1" spans="1:4">
      <c r="A122" s="41"/>
      <c r="B122" s="42"/>
      <c r="C122" s="28" t="s">
        <v>139</v>
      </c>
      <c r="D122" s="29">
        <v>36</v>
      </c>
    </row>
    <row r="123" s="1" customFormat="1" spans="1:4">
      <c r="A123" s="41"/>
      <c r="B123" s="42"/>
      <c r="C123" s="28" t="s">
        <v>140</v>
      </c>
      <c r="D123" s="29">
        <v>42</v>
      </c>
    </row>
    <row r="124" s="1" customFormat="1" spans="1:4">
      <c r="A124" s="41"/>
      <c r="B124" s="42"/>
      <c r="C124" s="28" t="s">
        <v>141</v>
      </c>
      <c r="D124" s="29">
        <v>48</v>
      </c>
    </row>
    <row r="125" s="1" customFormat="1" spans="1:4">
      <c r="A125" s="41"/>
      <c r="B125" s="42"/>
      <c r="C125" s="28" t="s">
        <v>142</v>
      </c>
      <c r="D125" s="29">
        <v>130</v>
      </c>
    </row>
    <row r="126" s="1" customFormat="1" spans="1:4">
      <c r="A126" s="41"/>
      <c r="B126" s="42"/>
      <c r="C126" s="28" t="s">
        <v>143</v>
      </c>
      <c r="D126" s="29">
        <v>22</v>
      </c>
    </row>
    <row r="127" s="1" customFormat="1" spans="1:4">
      <c r="A127" s="41"/>
      <c r="B127" s="42"/>
      <c r="C127" s="28" t="s">
        <v>144</v>
      </c>
      <c r="D127" s="29">
        <v>247</v>
      </c>
    </row>
    <row r="128" s="1" customFormat="1" spans="1:4">
      <c r="A128" s="41"/>
      <c r="B128" s="42"/>
      <c r="C128" s="28" t="s">
        <v>145</v>
      </c>
      <c r="D128" s="29">
        <v>171</v>
      </c>
    </row>
    <row r="129" s="1" customFormat="1" spans="1:4">
      <c r="A129" s="41"/>
      <c r="B129" s="42"/>
      <c r="C129" s="28" t="s">
        <v>146</v>
      </c>
      <c r="D129" s="29">
        <v>25</v>
      </c>
    </row>
    <row r="130" s="1" customFormat="1" spans="1:4">
      <c r="A130" s="41"/>
      <c r="B130" s="42"/>
      <c r="C130" s="28" t="s">
        <v>147</v>
      </c>
      <c r="D130" s="29">
        <v>89</v>
      </c>
    </row>
    <row r="131" s="1" customFormat="1" spans="1:4">
      <c r="A131" s="41"/>
      <c r="B131" s="42"/>
      <c r="C131" s="28" t="s">
        <v>148</v>
      </c>
      <c r="D131" s="29">
        <v>36</v>
      </c>
    </row>
    <row r="132" s="1" customFormat="1" spans="1:4">
      <c r="A132" s="41"/>
      <c r="B132" s="42"/>
      <c r="C132" s="28" t="s">
        <v>149</v>
      </c>
      <c r="D132" s="29">
        <v>282</v>
      </c>
    </row>
    <row r="133" s="1" customFormat="1" spans="1:4">
      <c r="A133" s="41"/>
      <c r="B133" s="42"/>
      <c r="C133" s="28" t="s">
        <v>150</v>
      </c>
      <c r="D133" s="29">
        <v>43</v>
      </c>
    </row>
    <row r="134" s="1" customFormat="1" spans="1:4">
      <c r="A134" s="41"/>
      <c r="B134" s="42"/>
      <c r="C134" s="28" t="s">
        <v>151</v>
      </c>
      <c r="D134" s="29">
        <v>93</v>
      </c>
    </row>
    <row r="135" s="1" customFormat="1" spans="1:4">
      <c r="A135" s="41"/>
      <c r="B135" s="42"/>
      <c r="C135" s="28" t="s">
        <v>152</v>
      </c>
      <c r="D135" s="29">
        <v>174</v>
      </c>
    </row>
    <row r="136" s="1" customFormat="1" spans="1:4">
      <c r="A136" s="41"/>
      <c r="B136" s="42"/>
      <c r="C136" s="28" t="s">
        <v>153</v>
      </c>
      <c r="D136" s="29">
        <v>36</v>
      </c>
    </row>
    <row r="137" s="1" customFormat="1" spans="1:4">
      <c r="A137" s="41"/>
      <c r="B137" s="42"/>
      <c r="C137" s="28" t="s">
        <v>154</v>
      </c>
      <c r="D137" s="29">
        <v>45</v>
      </c>
    </row>
    <row r="138" s="1" customFormat="1" spans="1:4">
      <c r="A138" s="41"/>
      <c r="B138" s="42"/>
      <c r="C138" s="28" t="s">
        <v>155</v>
      </c>
      <c r="D138" s="29">
        <v>150</v>
      </c>
    </row>
    <row r="139" s="1" customFormat="1" spans="1:4">
      <c r="A139" s="41"/>
      <c r="B139" s="42"/>
      <c r="C139" s="28" t="s">
        <v>156</v>
      </c>
      <c r="D139" s="29">
        <v>175063</v>
      </c>
    </row>
    <row r="140" s="1" customFormat="1" spans="1:4">
      <c r="A140" s="41"/>
      <c r="B140" s="43"/>
      <c r="C140" s="28" t="s">
        <v>157</v>
      </c>
      <c r="D140" s="29">
        <v>500</v>
      </c>
    </row>
    <row r="141" s="1" customFormat="1" spans="1:4">
      <c r="A141" s="41"/>
      <c r="B141" s="44" t="s">
        <v>158</v>
      </c>
      <c r="C141" s="27" t="s">
        <v>28</v>
      </c>
      <c r="D141" s="29">
        <v>1002567</v>
      </c>
    </row>
    <row r="142" s="1" customFormat="1" ht="13.75" customHeight="1" spans="1:4">
      <c r="A142" s="45" t="s">
        <v>159</v>
      </c>
      <c r="B142" s="25" t="s">
        <v>160</v>
      </c>
      <c r="C142" s="25" t="s">
        <v>161</v>
      </c>
      <c r="D142" s="21">
        <v>597417</v>
      </c>
    </row>
    <row r="143" s="1" customFormat="1" ht="13.75" customHeight="1" spans="1:4">
      <c r="A143" s="46" t="s">
        <v>162</v>
      </c>
      <c r="B143" s="25" t="s">
        <v>163</v>
      </c>
      <c r="C143" s="25" t="s">
        <v>164</v>
      </c>
      <c r="D143" s="47">
        <v>34720</v>
      </c>
    </row>
    <row r="144" s="1" customFormat="1" ht="13.75" customHeight="1" spans="1:14">
      <c r="A144" s="46"/>
      <c r="B144" s="25"/>
      <c r="C144" s="25" t="s">
        <v>165</v>
      </c>
      <c r="D144" s="47">
        <v>1208004</v>
      </c>
      <c r="F144" s="48" t="s">
        <v>166</v>
      </c>
      <c r="G144" s="49" t="s">
        <v>167</v>
      </c>
      <c r="H144" s="49" t="s">
        <v>168</v>
      </c>
      <c r="I144" s="49" t="s">
        <v>169</v>
      </c>
      <c r="J144" s="56"/>
      <c r="K144" s="48" t="s">
        <v>166</v>
      </c>
      <c r="L144" s="49" t="s">
        <v>167</v>
      </c>
      <c r="M144" s="49" t="s">
        <v>168</v>
      </c>
      <c r="N144" s="62" t="s">
        <v>162</v>
      </c>
    </row>
    <row r="145" s="1" customFormat="1" ht="13.75" customHeight="1" spans="1:14">
      <c r="A145" s="46"/>
      <c r="B145" s="25"/>
      <c r="C145" s="25" t="s">
        <v>170</v>
      </c>
      <c r="D145" s="47">
        <v>120906</v>
      </c>
      <c r="F145" s="50" t="s">
        <v>171</v>
      </c>
      <c r="G145" s="51" t="s">
        <v>172</v>
      </c>
      <c r="H145" s="51">
        <v>34720</v>
      </c>
      <c r="I145" s="51">
        <v>1208004</v>
      </c>
      <c r="J145" s="57"/>
      <c r="K145" s="50" t="s">
        <v>171</v>
      </c>
      <c r="L145" s="51" t="s">
        <v>172</v>
      </c>
      <c r="M145" s="51">
        <v>34720</v>
      </c>
      <c r="N145" s="63">
        <v>1408282</v>
      </c>
    </row>
    <row r="146" s="1" customFormat="1" ht="13.75" customHeight="1" spans="1:14">
      <c r="A146" s="46"/>
      <c r="B146" s="25"/>
      <c r="C146" s="25" t="s">
        <v>173</v>
      </c>
      <c r="D146" s="47">
        <v>79372</v>
      </c>
      <c r="F146" s="50"/>
      <c r="G146" s="51" t="s">
        <v>6</v>
      </c>
      <c r="H146" s="51">
        <v>6456</v>
      </c>
      <c r="I146" s="51">
        <v>743450</v>
      </c>
      <c r="J146" s="57"/>
      <c r="K146" s="50"/>
      <c r="L146" s="51" t="s">
        <v>6</v>
      </c>
      <c r="M146" s="51">
        <v>6456</v>
      </c>
      <c r="N146" s="63">
        <v>969262</v>
      </c>
    </row>
    <row r="147" s="1" customFormat="1" ht="13.75" customHeight="1" spans="1:14">
      <c r="A147" s="46"/>
      <c r="B147" s="25" t="s">
        <v>174</v>
      </c>
      <c r="C147" s="25" t="s">
        <v>164</v>
      </c>
      <c r="D147" s="47">
        <v>6456</v>
      </c>
      <c r="E147" s="52"/>
      <c r="F147" s="50"/>
      <c r="G147" s="51" t="s">
        <v>175</v>
      </c>
      <c r="H147" s="51">
        <v>50</v>
      </c>
      <c r="I147" s="51">
        <v>450</v>
      </c>
      <c r="J147" s="57"/>
      <c r="K147" s="50"/>
      <c r="L147" s="51" t="s">
        <v>175</v>
      </c>
      <c r="M147" s="51">
        <v>50</v>
      </c>
      <c r="N147" s="63">
        <v>500</v>
      </c>
    </row>
    <row r="148" s="1" customFormat="1" ht="13.75" customHeight="1" spans="1:14">
      <c r="A148" s="46"/>
      <c r="B148" s="25"/>
      <c r="C148" s="25" t="s">
        <v>165</v>
      </c>
      <c r="D148" s="47">
        <v>743450</v>
      </c>
      <c r="E148" s="53"/>
      <c r="F148" s="50"/>
      <c r="G148" s="51" t="s">
        <v>176</v>
      </c>
      <c r="H148" s="51">
        <v>3314</v>
      </c>
      <c r="I148" s="51">
        <v>149755</v>
      </c>
      <c r="J148" s="57"/>
      <c r="K148" s="50"/>
      <c r="L148" s="51" t="s">
        <v>176</v>
      </c>
      <c r="M148" s="51">
        <v>3314</v>
      </c>
      <c r="N148" s="63">
        <v>212848</v>
      </c>
    </row>
    <row r="149" s="1" customFormat="1" ht="13.75" customHeight="1" spans="1:14">
      <c r="A149" s="46"/>
      <c r="B149" s="25"/>
      <c r="C149" s="25" t="s">
        <v>170</v>
      </c>
      <c r="D149" s="47">
        <v>197564</v>
      </c>
      <c r="E149" s="53"/>
      <c r="F149" s="50" t="s">
        <v>177</v>
      </c>
      <c r="G149" s="51" t="s">
        <v>17</v>
      </c>
      <c r="H149" s="51">
        <v>31340</v>
      </c>
      <c r="I149" s="51">
        <v>833074</v>
      </c>
      <c r="J149" s="57"/>
      <c r="K149" s="58" t="s">
        <v>177</v>
      </c>
      <c r="L149" s="51" t="s">
        <v>17</v>
      </c>
      <c r="M149" s="51">
        <v>31340</v>
      </c>
      <c r="N149" s="63">
        <v>1163115</v>
      </c>
    </row>
    <row r="150" s="1" customFormat="1" ht="13.75" customHeight="1" spans="1:14">
      <c r="A150" s="46"/>
      <c r="B150" s="25"/>
      <c r="C150" s="25" t="s">
        <v>173</v>
      </c>
      <c r="D150" s="47">
        <v>28248</v>
      </c>
      <c r="E150" s="53"/>
      <c r="F150" s="50"/>
      <c r="G150" s="51" t="s">
        <v>178</v>
      </c>
      <c r="H150" s="51">
        <v>52916</v>
      </c>
      <c r="I150" s="51">
        <v>1009107</v>
      </c>
      <c r="J150" s="57"/>
      <c r="K150" s="59"/>
      <c r="L150" s="51" t="s">
        <v>178</v>
      </c>
      <c r="M150" s="51">
        <v>52916</v>
      </c>
      <c r="N150" s="63">
        <v>1062023</v>
      </c>
    </row>
    <row r="151" s="1" customFormat="1" ht="13.75" customHeight="1" spans="1:14">
      <c r="A151" s="46"/>
      <c r="B151" s="25" t="s">
        <v>179</v>
      </c>
      <c r="C151" s="25" t="s">
        <v>164</v>
      </c>
      <c r="D151" s="47">
        <v>50</v>
      </c>
      <c r="E151" s="53"/>
      <c r="F151" s="50"/>
      <c r="G151" s="51" t="s">
        <v>180</v>
      </c>
      <c r="H151" s="51">
        <v>214977</v>
      </c>
      <c r="I151" s="51">
        <v>4085779</v>
      </c>
      <c r="J151" s="57"/>
      <c r="K151" s="59"/>
      <c r="L151" s="51" t="s">
        <v>180</v>
      </c>
      <c r="M151" s="51">
        <v>214977</v>
      </c>
      <c r="N151" s="63">
        <v>4350353</v>
      </c>
    </row>
    <row r="152" s="1" customFormat="1" ht="13.75" customHeight="1" spans="1:14">
      <c r="A152" s="46"/>
      <c r="B152" s="25"/>
      <c r="C152" s="25" t="s">
        <v>165</v>
      </c>
      <c r="D152" s="47">
        <v>450</v>
      </c>
      <c r="E152" s="53"/>
      <c r="F152" s="50"/>
      <c r="G152" s="51" t="s">
        <v>181</v>
      </c>
      <c r="H152" s="51">
        <v>9815</v>
      </c>
      <c r="I152" s="51">
        <v>353165</v>
      </c>
      <c r="J152" s="57"/>
      <c r="K152" s="59"/>
      <c r="L152" s="51" t="s">
        <v>181</v>
      </c>
      <c r="M152" s="51">
        <v>9815</v>
      </c>
      <c r="N152" s="63">
        <v>449246</v>
      </c>
    </row>
    <row r="153" s="1" customFormat="1" ht="13.75" customHeight="1" spans="1:14">
      <c r="A153" s="46"/>
      <c r="B153" s="25"/>
      <c r="C153" s="25" t="s">
        <v>170</v>
      </c>
      <c r="D153" s="47">
        <v>0</v>
      </c>
      <c r="E153" s="53"/>
      <c r="F153" s="50"/>
      <c r="G153" s="51" t="s">
        <v>182</v>
      </c>
      <c r="H153" s="51">
        <v>5000</v>
      </c>
      <c r="I153" s="51">
        <v>336898</v>
      </c>
      <c r="J153" s="57"/>
      <c r="K153" s="59"/>
      <c r="L153" s="51" t="s">
        <v>182</v>
      </c>
      <c r="M153" s="51">
        <v>5000</v>
      </c>
      <c r="N153" s="63">
        <v>368272</v>
      </c>
    </row>
    <row r="154" s="1" customFormat="1" ht="13.75" customHeight="1" spans="1:14">
      <c r="A154" s="46"/>
      <c r="B154" s="25"/>
      <c r="C154" s="25" t="s">
        <v>173</v>
      </c>
      <c r="D154" s="47">
        <v>50</v>
      </c>
      <c r="E154" s="53"/>
      <c r="F154" s="50"/>
      <c r="G154" s="51" t="s">
        <v>183</v>
      </c>
      <c r="H154" s="51">
        <v>4117</v>
      </c>
      <c r="I154" s="51">
        <v>80462</v>
      </c>
      <c r="J154" s="57"/>
      <c r="K154" s="60"/>
      <c r="L154" s="51" t="s">
        <v>183</v>
      </c>
      <c r="M154" s="51">
        <v>4117</v>
      </c>
      <c r="N154" s="63">
        <v>85191</v>
      </c>
    </row>
    <row r="155" s="1" customFormat="1" ht="13.75" customHeight="1" spans="1:14">
      <c r="A155" s="46"/>
      <c r="B155" s="25" t="s">
        <v>184</v>
      </c>
      <c r="C155" s="25" t="s">
        <v>164</v>
      </c>
      <c r="D155" s="47">
        <v>3314</v>
      </c>
      <c r="E155" s="53"/>
      <c r="F155" s="50" t="s">
        <v>185</v>
      </c>
      <c r="G155" s="51" t="s">
        <v>186</v>
      </c>
      <c r="H155" s="51">
        <v>1753</v>
      </c>
      <c r="I155" s="51">
        <v>54848</v>
      </c>
      <c r="J155" s="57"/>
      <c r="K155" s="50" t="s">
        <v>185</v>
      </c>
      <c r="L155" s="51" t="s">
        <v>186</v>
      </c>
      <c r="M155" s="51">
        <v>1753</v>
      </c>
      <c r="N155" s="63">
        <v>66516</v>
      </c>
    </row>
    <row r="156" s="1" customFormat="1" ht="13.75" customHeight="1" spans="1:14">
      <c r="A156" s="46"/>
      <c r="B156" s="25"/>
      <c r="C156" s="25" t="s">
        <v>165</v>
      </c>
      <c r="D156" s="47">
        <v>149755</v>
      </c>
      <c r="E156" s="53"/>
      <c r="F156" s="50"/>
      <c r="G156" s="51" t="s">
        <v>187</v>
      </c>
      <c r="H156" s="51">
        <v>1516</v>
      </c>
      <c r="I156" s="51">
        <v>37013</v>
      </c>
      <c r="J156" s="57"/>
      <c r="K156" s="50"/>
      <c r="L156" s="51" t="s">
        <v>187</v>
      </c>
      <c r="M156" s="51">
        <v>1516</v>
      </c>
      <c r="N156" s="63">
        <v>48655</v>
      </c>
    </row>
    <row r="157" s="1" customFormat="1" ht="13.75" customHeight="1" spans="1:14">
      <c r="A157" s="46"/>
      <c r="B157" s="25"/>
      <c r="C157" s="25" t="s">
        <v>170</v>
      </c>
      <c r="D157" s="47">
        <v>56822</v>
      </c>
      <c r="E157" s="53"/>
      <c r="F157" s="50"/>
      <c r="G157" s="51" t="s">
        <v>188</v>
      </c>
      <c r="H157" s="51">
        <v>185</v>
      </c>
      <c r="I157" s="51">
        <v>4324</v>
      </c>
      <c r="J157" s="57"/>
      <c r="K157" s="50"/>
      <c r="L157" s="51" t="s">
        <v>188</v>
      </c>
      <c r="M157" s="51">
        <v>185</v>
      </c>
      <c r="N157" s="63">
        <v>5713</v>
      </c>
    </row>
    <row r="158" s="1" customFormat="1" ht="13.75" customHeight="1" spans="1:14">
      <c r="A158" s="46"/>
      <c r="B158" s="25"/>
      <c r="C158" s="25" t="s">
        <v>173</v>
      </c>
      <c r="D158" s="47">
        <v>6271</v>
      </c>
      <c r="E158" s="53"/>
      <c r="F158" s="50" t="s">
        <v>189</v>
      </c>
      <c r="G158" s="51" t="s">
        <v>27</v>
      </c>
      <c r="H158" s="51">
        <v>4282</v>
      </c>
      <c r="I158" s="51">
        <v>105698</v>
      </c>
      <c r="J158" s="57"/>
      <c r="K158" s="50" t="s">
        <v>189</v>
      </c>
      <c r="L158" s="51" t="s">
        <v>27</v>
      </c>
      <c r="M158" s="51">
        <v>4282</v>
      </c>
      <c r="N158" s="63">
        <v>153386</v>
      </c>
    </row>
    <row r="159" s="1" customFormat="1" ht="13.75" customHeight="1" spans="1:14">
      <c r="A159" s="46"/>
      <c r="B159" s="25" t="s">
        <v>190</v>
      </c>
      <c r="C159" s="25" t="s">
        <v>164</v>
      </c>
      <c r="D159" s="47">
        <v>31340</v>
      </c>
      <c r="E159" s="53"/>
      <c r="F159" s="50"/>
      <c r="G159" s="51" t="s">
        <v>191</v>
      </c>
      <c r="H159" s="51">
        <v>232</v>
      </c>
      <c r="I159" s="51">
        <v>2371</v>
      </c>
      <c r="J159" s="57"/>
      <c r="K159" s="50"/>
      <c r="L159" s="51" t="s">
        <v>191</v>
      </c>
      <c r="M159" s="51">
        <v>232</v>
      </c>
      <c r="N159" s="63">
        <v>2371</v>
      </c>
    </row>
    <row r="160" s="1" customFormat="1" ht="13.75" customHeight="1" spans="1:14">
      <c r="A160" s="46"/>
      <c r="B160" s="25"/>
      <c r="C160" s="25" t="s">
        <v>165</v>
      </c>
      <c r="D160" s="47">
        <v>833074</v>
      </c>
      <c r="E160" s="53"/>
      <c r="F160" s="50" t="s">
        <v>192</v>
      </c>
      <c r="G160" s="51" t="s">
        <v>193</v>
      </c>
      <c r="H160" s="51">
        <v>332</v>
      </c>
      <c r="I160" s="51">
        <v>1999</v>
      </c>
      <c r="J160" s="57"/>
      <c r="K160" s="50" t="s">
        <v>192</v>
      </c>
      <c r="L160" s="51" t="s">
        <v>193</v>
      </c>
      <c r="M160" s="51">
        <v>332</v>
      </c>
      <c r="N160" s="63">
        <v>2331</v>
      </c>
    </row>
    <row r="161" s="1" customFormat="1" ht="13.75" customHeight="1" spans="1:10">
      <c r="A161" s="46"/>
      <c r="B161" s="25"/>
      <c r="C161" s="25" t="s">
        <v>170</v>
      </c>
      <c r="D161" s="47">
        <v>288770</v>
      </c>
      <c r="E161" s="53"/>
      <c r="F161" s="54"/>
      <c r="H161" s="55"/>
      <c r="I161" s="55"/>
      <c r="J161" s="61"/>
    </row>
    <row r="162" s="1" customFormat="1" ht="13.75" customHeight="1" spans="1:10">
      <c r="A162" s="46"/>
      <c r="B162" s="25"/>
      <c r="C162" s="25" t="s">
        <v>173</v>
      </c>
      <c r="D162" s="47">
        <v>41271</v>
      </c>
      <c r="E162" s="53"/>
      <c r="F162" s="54"/>
      <c r="H162" s="55"/>
      <c r="I162" s="55"/>
      <c r="J162" s="61"/>
    </row>
    <row r="163" s="1" customFormat="1" ht="13.75" customHeight="1" spans="1:10">
      <c r="A163" s="46"/>
      <c r="B163" s="25" t="s">
        <v>194</v>
      </c>
      <c r="C163" s="25" t="s">
        <v>164</v>
      </c>
      <c r="D163" s="47">
        <v>52916</v>
      </c>
      <c r="F163" s="54"/>
      <c r="H163" s="55"/>
      <c r="I163" s="55"/>
      <c r="J163" s="61"/>
    </row>
    <row r="164" s="1" customFormat="1" ht="13.75" customHeight="1" spans="1:4">
      <c r="A164" s="46"/>
      <c r="B164" s="25"/>
      <c r="C164" s="25" t="s">
        <v>165</v>
      </c>
      <c r="D164" s="47">
        <v>1009107</v>
      </c>
    </row>
    <row r="165" s="1" customFormat="1" ht="13.75" customHeight="1" spans="1:4">
      <c r="A165" s="46"/>
      <c r="B165" s="25"/>
      <c r="C165" s="25" t="s">
        <v>170</v>
      </c>
      <c r="D165" s="47">
        <v>52916</v>
      </c>
    </row>
    <row r="166" s="1" customFormat="1" ht="13.75" customHeight="1" spans="1:4">
      <c r="A166" s="46"/>
      <c r="B166" s="25"/>
      <c r="C166" s="25" t="s">
        <v>173</v>
      </c>
      <c r="D166" s="47">
        <v>0</v>
      </c>
    </row>
    <row r="167" s="1" customFormat="1" ht="13.75" customHeight="1" spans="1:4">
      <c r="A167" s="46"/>
      <c r="B167" s="25" t="s">
        <v>195</v>
      </c>
      <c r="C167" s="25" t="s">
        <v>164</v>
      </c>
      <c r="D167" s="47">
        <v>9815</v>
      </c>
    </row>
    <row r="168" s="1" customFormat="1" ht="13.75" customHeight="1" spans="1:4">
      <c r="A168" s="46"/>
      <c r="B168" s="25"/>
      <c r="C168" s="25" t="s">
        <v>165</v>
      </c>
      <c r="D168" s="47">
        <v>353165</v>
      </c>
    </row>
    <row r="169" s="1" customFormat="1" ht="13.75" customHeight="1" spans="1:4">
      <c r="A169" s="46"/>
      <c r="B169" s="25"/>
      <c r="C169" s="25" t="s">
        <v>170</v>
      </c>
      <c r="D169" s="47">
        <v>86078</v>
      </c>
    </row>
    <row r="170" s="1" customFormat="1" ht="13.75" customHeight="1" spans="1:4">
      <c r="A170" s="46"/>
      <c r="B170" s="25"/>
      <c r="C170" s="25" t="s">
        <v>173</v>
      </c>
      <c r="D170" s="47">
        <v>10003</v>
      </c>
    </row>
    <row r="171" s="1" customFormat="1" ht="13.75" customHeight="1" spans="1:4">
      <c r="A171" s="46"/>
      <c r="B171" s="25" t="s">
        <v>196</v>
      </c>
      <c r="C171" s="25" t="s">
        <v>164</v>
      </c>
      <c r="D171" s="47">
        <v>5000</v>
      </c>
    </row>
    <row r="172" s="1" customFormat="1" ht="13.75" customHeight="1" spans="1:4">
      <c r="A172" s="46"/>
      <c r="B172" s="25"/>
      <c r="C172" s="25" t="s">
        <v>165</v>
      </c>
      <c r="D172" s="47">
        <v>336898</v>
      </c>
    </row>
    <row r="173" s="1" customFormat="1" ht="13.75" customHeight="1" spans="1:4">
      <c r="A173" s="46"/>
      <c r="B173" s="25"/>
      <c r="C173" s="25" t="s">
        <v>170</v>
      </c>
      <c r="D173" s="47">
        <v>26296</v>
      </c>
    </row>
    <row r="174" s="1" customFormat="1" ht="13.75" customHeight="1" spans="1:4">
      <c r="A174" s="46"/>
      <c r="B174" s="25"/>
      <c r="C174" s="25" t="s">
        <v>173</v>
      </c>
      <c r="D174" s="47">
        <v>5078</v>
      </c>
    </row>
    <row r="175" s="1" customFormat="1" ht="13.75" customHeight="1" spans="1:4">
      <c r="A175" s="46"/>
      <c r="B175" s="25" t="s">
        <v>197</v>
      </c>
      <c r="C175" s="25" t="s">
        <v>164</v>
      </c>
      <c r="D175" s="47">
        <v>1753</v>
      </c>
    </row>
    <row r="176" s="1" customFormat="1" ht="13.75" customHeight="1" spans="1:4">
      <c r="A176" s="46"/>
      <c r="B176" s="25"/>
      <c r="C176" s="25" t="s">
        <v>165</v>
      </c>
      <c r="D176" s="47">
        <v>54848</v>
      </c>
    </row>
    <row r="177" s="1" customFormat="1" ht="13.75" customHeight="1" spans="1:4">
      <c r="A177" s="46"/>
      <c r="B177" s="25"/>
      <c r="C177" s="25" t="s">
        <v>170</v>
      </c>
      <c r="D177" s="47">
        <v>9371</v>
      </c>
    </row>
    <row r="178" s="1" customFormat="1" ht="13.75" customHeight="1" spans="1:4">
      <c r="A178" s="46"/>
      <c r="B178" s="25"/>
      <c r="C178" s="25" t="s">
        <v>173</v>
      </c>
      <c r="D178" s="47">
        <v>2297</v>
      </c>
    </row>
    <row r="179" s="1" customFormat="1" ht="13.75" customHeight="1" spans="1:4">
      <c r="A179" s="46"/>
      <c r="B179" s="25" t="s">
        <v>198</v>
      </c>
      <c r="C179" s="25" t="s">
        <v>164</v>
      </c>
      <c r="D179" s="47">
        <v>1516</v>
      </c>
    </row>
    <row r="180" s="1" customFormat="1" ht="13.75" customHeight="1" spans="1:4">
      <c r="A180" s="46"/>
      <c r="B180" s="25"/>
      <c r="C180" s="25" t="s">
        <v>165</v>
      </c>
      <c r="D180" s="47">
        <v>37013</v>
      </c>
    </row>
    <row r="181" s="1" customFormat="1" ht="13.75" customHeight="1" spans="1:4">
      <c r="A181" s="46"/>
      <c r="B181" s="25"/>
      <c r="C181" s="25" t="s">
        <v>170</v>
      </c>
      <c r="D181" s="47">
        <v>6334</v>
      </c>
    </row>
    <row r="182" s="1" customFormat="1" ht="13.75" customHeight="1" spans="1:4">
      <c r="A182" s="46"/>
      <c r="B182" s="25"/>
      <c r="C182" s="25" t="s">
        <v>173</v>
      </c>
      <c r="D182" s="47">
        <v>5308</v>
      </c>
    </row>
    <row r="183" s="1" customFormat="1" ht="13.75" customHeight="1" spans="1:4">
      <c r="A183" s="46"/>
      <c r="B183" s="25" t="s">
        <v>199</v>
      </c>
      <c r="C183" s="25" t="s">
        <v>164</v>
      </c>
      <c r="D183" s="47">
        <v>185</v>
      </c>
    </row>
    <row r="184" s="1" customFormat="1" ht="13.75" customHeight="1" spans="1:4">
      <c r="A184" s="46"/>
      <c r="B184" s="25"/>
      <c r="C184" s="25" t="s">
        <v>165</v>
      </c>
      <c r="D184" s="47">
        <v>4324</v>
      </c>
    </row>
    <row r="185" s="1" customFormat="1" ht="13.75" customHeight="1" spans="1:4">
      <c r="A185" s="46"/>
      <c r="B185" s="25"/>
      <c r="C185" s="25" t="s">
        <v>170</v>
      </c>
      <c r="D185" s="47">
        <v>1023</v>
      </c>
    </row>
    <row r="186" s="1" customFormat="1" ht="13.75" customHeight="1" spans="1:4">
      <c r="A186" s="46"/>
      <c r="B186" s="25"/>
      <c r="C186" s="25" t="s">
        <v>173</v>
      </c>
      <c r="D186" s="47">
        <v>366</v>
      </c>
    </row>
    <row r="187" s="1" customFormat="1" ht="13.75" customHeight="1" spans="1:4">
      <c r="A187" s="46"/>
      <c r="B187" s="25" t="s">
        <v>200</v>
      </c>
      <c r="C187" s="25" t="s">
        <v>164</v>
      </c>
      <c r="D187" s="47">
        <v>4282</v>
      </c>
    </row>
    <row r="188" s="1" customFormat="1" ht="13.75" customHeight="1" spans="1:4">
      <c r="A188" s="46"/>
      <c r="B188" s="25"/>
      <c r="C188" s="25" t="s">
        <v>165</v>
      </c>
      <c r="D188" s="47">
        <v>105698</v>
      </c>
    </row>
    <row r="189" s="1" customFormat="1" ht="13.75" customHeight="1" spans="1:4">
      <c r="A189" s="46"/>
      <c r="B189" s="25"/>
      <c r="C189" s="25" t="s">
        <v>170</v>
      </c>
      <c r="D189" s="47">
        <v>42647</v>
      </c>
    </row>
    <row r="190" s="1" customFormat="1" ht="13.75" customHeight="1" spans="1:4">
      <c r="A190" s="46"/>
      <c r="B190" s="25"/>
      <c r="C190" s="25" t="s">
        <v>173</v>
      </c>
      <c r="D190" s="47">
        <v>5041</v>
      </c>
    </row>
    <row r="191" s="1" customFormat="1" ht="13.75" customHeight="1" spans="1:4">
      <c r="A191" s="46"/>
      <c r="B191" s="25" t="s">
        <v>201</v>
      </c>
      <c r="C191" s="25" t="s">
        <v>164</v>
      </c>
      <c r="D191" s="47">
        <v>232</v>
      </c>
    </row>
    <row r="192" s="1" customFormat="1" ht="13.75" customHeight="1" spans="1:4">
      <c r="A192" s="46"/>
      <c r="B192" s="25"/>
      <c r="C192" s="25" t="s">
        <v>165</v>
      </c>
      <c r="D192" s="47">
        <v>2371</v>
      </c>
    </row>
    <row r="193" s="1" customFormat="1" ht="13.75" customHeight="1" spans="1:4">
      <c r="A193" s="46"/>
      <c r="B193" s="25"/>
      <c r="C193" s="25" t="s">
        <v>170</v>
      </c>
      <c r="D193" s="47">
        <v>0</v>
      </c>
    </row>
    <row r="194" s="1" customFormat="1" ht="13.75" customHeight="1" spans="1:4">
      <c r="A194" s="46"/>
      <c r="B194" s="25"/>
      <c r="C194" s="25" t="s">
        <v>173</v>
      </c>
      <c r="D194" s="47">
        <v>0</v>
      </c>
    </row>
    <row r="195" s="1" customFormat="1" ht="13.75" customHeight="1" spans="1:4">
      <c r="A195" s="46"/>
      <c r="B195" s="25" t="s">
        <v>202</v>
      </c>
      <c r="C195" s="25" t="s">
        <v>164</v>
      </c>
      <c r="D195" s="47">
        <v>332</v>
      </c>
    </row>
    <row r="196" s="1" customFormat="1" ht="13.75" customHeight="1" spans="1:4">
      <c r="A196" s="46"/>
      <c r="B196" s="25"/>
      <c r="C196" s="25" t="s">
        <v>165</v>
      </c>
      <c r="D196" s="47">
        <v>1999</v>
      </c>
    </row>
    <row r="197" s="1" customFormat="1" ht="13.75" customHeight="1" spans="1:4">
      <c r="A197" s="46"/>
      <c r="B197" s="25"/>
      <c r="C197" s="25" t="s">
        <v>170</v>
      </c>
      <c r="D197" s="47">
        <v>0</v>
      </c>
    </row>
    <row r="198" s="1" customFormat="1" ht="13.75" customHeight="1" spans="1:4">
      <c r="A198" s="46"/>
      <c r="B198" s="25"/>
      <c r="C198" s="25" t="s">
        <v>173</v>
      </c>
      <c r="D198" s="47">
        <v>332</v>
      </c>
    </row>
    <row r="199" s="1" customFormat="1" ht="13.75" customHeight="1" spans="1:4">
      <c r="A199" s="46"/>
      <c r="B199" s="25" t="s">
        <v>203</v>
      </c>
      <c r="C199" s="25" t="s">
        <v>164</v>
      </c>
      <c r="D199" s="21">
        <v>214977</v>
      </c>
    </row>
    <row r="200" s="1" customFormat="1" ht="13.75" customHeight="1" spans="1:4">
      <c r="A200" s="46"/>
      <c r="B200" s="25"/>
      <c r="C200" s="25" t="s">
        <v>165</v>
      </c>
      <c r="D200" s="21">
        <v>4085779</v>
      </c>
    </row>
    <row r="201" s="1" customFormat="1" ht="13.75" customHeight="1" spans="1:4">
      <c r="A201" s="46"/>
      <c r="B201" s="25"/>
      <c r="C201" s="25" t="s">
        <v>170</v>
      </c>
      <c r="D201" s="21">
        <v>49534</v>
      </c>
    </row>
    <row r="202" s="1" customFormat="1" ht="13.75" customHeight="1" spans="1:4">
      <c r="A202" s="46"/>
      <c r="B202" s="25"/>
      <c r="C202" s="25" t="s">
        <v>173</v>
      </c>
      <c r="D202" s="21">
        <v>215040</v>
      </c>
    </row>
    <row r="203" s="1" customFormat="1" ht="13.75" customHeight="1" spans="1:4">
      <c r="A203" s="46"/>
      <c r="B203" s="25" t="s">
        <v>204</v>
      </c>
      <c r="C203" s="25" t="s">
        <v>164</v>
      </c>
      <c r="D203" s="47">
        <v>4117</v>
      </c>
    </row>
    <row r="204" s="1" customFormat="1" ht="13.75" customHeight="1" spans="1:4">
      <c r="A204" s="46"/>
      <c r="B204" s="25"/>
      <c r="C204" s="25" t="s">
        <v>165</v>
      </c>
      <c r="D204" s="47">
        <v>80462</v>
      </c>
    </row>
    <row r="205" s="1" customFormat="1" ht="13.75" customHeight="1" spans="1:4">
      <c r="A205" s="46"/>
      <c r="B205" s="25"/>
      <c r="C205" s="25" t="s">
        <v>170</v>
      </c>
      <c r="D205" s="47">
        <v>0</v>
      </c>
    </row>
    <row r="206" s="1" customFormat="1" ht="13.75" customHeight="1" spans="1:4">
      <c r="A206" s="46"/>
      <c r="B206" s="25"/>
      <c r="C206" s="25" t="s">
        <v>173</v>
      </c>
      <c r="D206" s="47">
        <v>4729</v>
      </c>
    </row>
    <row r="207" s="1" customFormat="1" ht="56" customHeight="1" spans="1:4">
      <c r="A207" s="64" t="s">
        <v>205</v>
      </c>
      <c r="B207" s="65"/>
      <c r="C207" s="66"/>
      <c r="D207" s="67">
        <f>SUM(D3:D206)</f>
        <v>26188067</v>
      </c>
    </row>
  </sheetData>
  <mergeCells count="45">
    <mergeCell ref="A1:D1"/>
    <mergeCell ref="A207:C207"/>
    <mergeCell ref="A3:A31"/>
    <mergeCell ref="A32:A61"/>
    <mergeCell ref="A62:A63"/>
    <mergeCell ref="A64:A82"/>
    <mergeCell ref="A83:A141"/>
    <mergeCell ref="A143:A206"/>
    <mergeCell ref="B3:B12"/>
    <mergeCell ref="B13:B21"/>
    <mergeCell ref="B23:B31"/>
    <mergeCell ref="B33:B61"/>
    <mergeCell ref="B62:B63"/>
    <mergeCell ref="B65:B69"/>
    <mergeCell ref="B70:B71"/>
    <mergeCell ref="B72:B73"/>
    <mergeCell ref="B75:B82"/>
    <mergeCell ref="B83:B86"/>
    <mergeCell ref="B87:B101"/>
    <mergeCell ref="B102:B111"/>
    <mergeCell ref="B112:B140"/>
    <mergeCell ref="B143:B146"/>
    <mergeCell ref="B147:B150"/>
    <mergeCell ref="B151:B154"/>
    <mergeCell ref="B155:B158"/>
    <mergeCell ref="B159:B162"/>
    <mergeCell ref="B163:B166"/>
    <mergeCell ref="B167:B170"/>
    <mergeCell ref="B171:B174"/>
    <mergeCell ref="B175:B178"/>
    <mergeCell ref="B179:B182"/>
    <mergeCell ref="B183:B186"/>
    <mergeCell ref="B187:B190"/>
    <mergeCell ref="B191:B194"/>
    <mergeCell ref="B195:B198"/>
    <mergeCell ref="B199:B202"/>
    <mergeCell ref="B203:B206"/>
    <mergeCell ref="F145:F148"/>
    <mergeCell ref="F149:F154"/>
    <mergeCell ref="F155:F157"/>
    <mergeCell ref="F158:F159"/>
    <mergeCell ref="K145:K148"/>
    <mergeCell ref="K149:K154"/>
    <mergeCell ref="K155:K157"/>
    <mergeCell ref="K158:K15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演示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zhouchenyue</dc:creator>
  <cp:lastModifiedBy>zhouchenyue</cp:lastModifiedBy>
  <dcterms:created xsi:type="dcterms:W3CDTF">2025-09-29T11:58:06Z</dcterms:created>
  <dcterms:modified xsi:type="dcterms:W3CDTF">2025-09-29T11:58:51Z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54F7A09AC197F0CECE03DA68F70887E6_41</vt:lpwstr>
  </property>
  <property fmtid="{D5CDD505-2E9C-101B-9397-08002B2CF9AE}" pid="3" name="KSOProductBuildVer">
    <vt:lpwstr>2052-6.12.1.8654</vt:lpwstr>
  </property>
</Properties>
</file>